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dmg365.sharepoint.com/sites/JUDS/Documentos Compartilhados/General/01 - LICITAÇÕES/Fase externa/Editais 2023/36 - 2023 - PE Serviço Atuariais/"/>
    </mc:Choice>
  </mc:AlternateContent>
  <xr:revisionPtr revIDLastSave="100" documentId="8_{5E620738-15FC-4F4A-82F4-FEDE35301B77}" xr6:coauthVersionLast="47" xr6:coauthVersionMax="47" xr10:uidLastSave="{57D62EBC-77CF-4B79-B5E4-F1CC4F7EBEEF}"/>
  <bookViews>
    <workbookView xWindow="-120" yWindow="-120" windowWidth="21840" windowHeight="13140" xr2:uid="{E868774C-C232-4103-9340-1A6D054A746C}"/>
  </bookViews>
  <sheets>
    <sheet name="VALORES ORIGINALMENTE OFERT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9" i="1"/>
  <c r="I12" i="1"/>
  <c r="I13" i="1"/>
  <c r="I14" i="1"/>
  <c r="I15" i="1"/>
  <c r="I16" i="1"/>
  <c r="I17" i="1"/>
  <c r="I18" i="1"/>
  <c r="I11" i="1"/>
  <c r="I6" i="1"/>
  <c r="I7" i="1"/>
  <c r="I8" i="1"/>
  <c r="I9" i="1"/>
  <c r="I10" i="1"/>
  <c r="I5" i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6" i="1"/>
  <c r="G6" i="1" s="1"/>
  <c r="F7" i="1"/>
  <c r="G7" i="1" s="1"/>
  <c r="F8" i="1"/>
  <c r="G8" i="1" s="1"/>
  <c r="F9" i="1"/>
  <c r="F10" i="1"/>
  <c r="G10" i="1" s="1"/>
  <c r="F11" i="1"/>
  <c r="F5" i="1"/>
  <c r="J5" i="1" s="1"/>
  <c r="G5" i="1" l="1"/>
  <c r="J18" i="1"/>
  <c r="J16" i="1"/>
  <c r="G22" i="1"/>
  <c r="J14" i="1"/>
  <c r="J12" i="1"/>
  <c r="J8" i="1"/>
  <c r="J7" i="1"/>
  <c r="J17" i="1"/>
  <c r="J13" i="1"/>
  <c r="J6" i="1"/>
  <c r="J10" i="1"/>
  <c r="J9" i="1"/>
  <c r="J11" i="1"/>
  <c r="J15" i="1"/>
  <c r="G20" i="1"/>
  <c r="G24" i="1" l="1"/>
</calcChain>
</file>

<file path=xl/sharedStrings.xml><?xml version="1.0" encoding="utf-8"?>
<sst xmlns="http://schemas.openxmlformats.org/spreadsheetml/2006/main" count="37" uniqueCount="25">
  <si>
    <r>
      <rPr>
        <b/>
        <sz val="11"/>
        <color rgb="FFFF0000"/>
        <rFont val="Calibri"/>
        <family val="2"/>
        <scheme val="minor"/>
      </rPr>
      <t>ATENÇÃO:</t>
    </r>
    <r>
      <rPr>
        <sz val="11"/>
        <color theme="1"/>
        <rFont val="Calibri"/>
        <family val="2"/>
        <scheme val="minor"/>
      </rPr>
      <t xml:space="preserve"> preencha somente os campos de amarelo</t>
    </r>
  </si>
  <si>
    <t>Valor unitário da Contribuição Previdenciária Patronal (V x 0,225) truncado na segunda casa decimal
(VC)</t>
  </si>
  <si>
    <t>P1</t>
  </si>
  <si>
    <t>4 (quatro)</t>
  </si>
  <si>
    <t>P2A</t>
  </si>
  <si>
    <t>P2B</t>
  </si>
  <si>
    <t>P2C</t>
  </si>
  <si>
    <t>P2D</t>
  </si>
  <si>
    <t>P3</t>
  </si>
  <si>
    <t>P4A</t>
  </si>
  <si>
    <t>1 (um)</t>
  </si>
  <si>
    <t>P4B</t>
  </si>
  <si>
    <t>P5A</t>
  </si>
  <si>
    <t>P5B</t>
  </si>
  <si>
    <t>P6A</t>
  </si>
  <si>
    <t>P6B</t>
  </si>
  <si>
    <t>P7A</t>
  </si>
  <si>
    <t>P7B</t>
  </si>
  <si>
    <t>Quantidade
(Q)</t>
  </si>
  <si>
    <t>Produto</t>
  </si>
  <si>
    <t>Valor unitário de remuneração ofertado por produto
(V)</t>
  </si>
  <si>
    <r>
      <t xml:space="preserve">VALOR GLOBAL OFERTADO </t>
    </r>
    <r>
      <rPr>
        <sz val="11"/>
        <color rgb="FFFF0000"/>
        <rFont val="Arial"/>
        <family val="2"/>
      </rPr>
      <t>(a ser informado no sistema quando do cadastramento da proposta)</t>
    </r>
    <r>
      <rPr>
        <sz val="11"/>
        <color theme="1"/>
        <rFont val="Arial"/>
        <family val="2"/>
      </rPr>
      <t xml:space="preserve"> - ∑ (VT):</t>
    </r>
  </si>
  <si>
    <t>VALOR TOTAL DE REMUNERAÇÃO - ∑ (Q x V):</t>
  </si>
  <si>
    <t>VALOR TOTAL PELA CONTRIBUIÇÃO PREVIDENCIÁRIA PATRONAL - ∑ (Q x VC):</t>
  </si>
  <si>
    <t>Valor total ofertado por produto (Q x (V + VC))
(VT)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</si>
</sst>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164" fontId="1" fillId="0" borderId="11" xfId="0" applyNumberFormat="1" applyFont="1" applyBorder="1" applyAlignment="1" applyProtection="1">
      <alignment horizontal="center" vertical="center" wrapText="1"/>
    </xf>
    <xf numFmtId="164" fontId="1" fillId="0" borderId="12" xfId="0" applyNumberFormat="1" applyFont="1" applyBorder="1" applyAlignment="1" applyProtection="1">
      <alignment horizontal="center" vertical="center" wrapText="1"/>
    </xf>
    <xf numFmtId="164" fontId="0" fillId="0" borderId="0" xfId="0" applyNumberFormat="1" applyProtection="1"/>
    <xf numFmtId="0" fontId="8" fillId="0" borderId="8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164" fontId="1" fillId="0" borderId="2" xfId="0" applyNumberFormat="1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 wrapText="1"/>
    </xf>
    <xf numFmtId="164" fontId="1" fillId="0" borderId="7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164" fontId="3" fillId="0" borderId="0" xfId="0" applyNumberFormat="1" applyFont="1" applyAlignment="1" applyProtection="1">
      <alignment horizontal="left" vertical="center"/>
    </xf>
    <xf numFmtId="0" fontId="6" fillId="0" borderId="0" xfId="0" applyFont="1" applyAlignment="1" applyProtection="1">
      <alignment horizontal="right" vertical="center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8956A-4082-4B71-A69C-74298C62A008}">
  <dimension ref="C2:J28"/>
  <sheetViews>
    <sheetView showGridLines="0" tabSelected="1" zoomScaleNormal="100" workbookViewId="0">
      <selection activeCell="E5" sqref="E5"/>
    </sheetView>
  </sheetViews>
  <sheetFormatPr defaultRowHeight="15" x14ac:dyDescent="0.25"/>
  <cols>
    <col min="1" max="2" width="9.140625" style="3"/>
    <col min="3" max="3" width="22.28515625" style="3" bestFit="1" customWidth="1"/>
    <col min="4" max="4" width="24.42578125" style="3" customWidth="1"/>
    <col min="5" max="5" width="27.5703125" style="3" customWidth="1"/>
    <col min="6" max="6" width="31.85546875" style="3" customWidth="1"/>
    <col min="7" max="7" width="24" style="3" customWidth="1"/>
    <col min="8" max="8" width="8.140625" style="3" customWidth="1"/>
    <col min="9" max="10" width="9.140625" style="3" hidden="1" customWidth="1"/>
    <col min="11" max="16384" width="9.140625" style="3"/>
  </cols>
  <sheetData>
    <row r="2" spans="3:10" x14ac:dyDescent="0.25">
      <c r="C2" s="3" t="s">
        <v>0</v>
      </c>
    </row>
    <row r="3" spans="3:10" ht="15.75" thickBot="1" x14ac:dyDescent="0.3"/>
    <row r="4" spans="3:10" ht="45.75" thickBot="1" x14ac:dyDescent="0.3">
      <c r="C4" s="4" t="s">
        <v>19</v>
      </c>
      <c r="D4" s="5" t="s">
        <v>18</v>
      </c>
      <c r="E4" s="6" t="s">
        <v>20</v>
      </c>
      <c r="F4" s="6" t="s">
        <v>1</v>
      </c>
      <c r="G4" s="7" t="s">
        <v>24</v>
      </c>
    </row>
    <row r="5" spans="3:10" x14ac:dyDescent="0.25">
      <c r="C5" s="8" t="s">
        <v>2</v>
      </c>
      <c r="D5" s="9" t="s">
        <v>3</v>
      </c>
      <c r="E5" s="1"/>
      <c r="F5" s="10">
        <f>TRUNC(E5*0.225,2)</f>
        <v>0</v>
      </c>
      <c r="G5" s="11">
        <f>SUM(E5:F5)*4</f>
        <v>0</v>
      </c>
      <c r="I5" s="12">
        <f>E5*4</f>
        <v>0</v>
      </c>
      <c r="J5" s="12">
        <f>F5*4</f>
        <v>0</v>
      </c>
    </row>
    <row r="6" spans="3:10" x14ac:dyDescent="0.25">
      <c r="C6" s="13" t="s">
        <v>4</v>
      </c>
      <c r="D6" s="14" t="s">
        <v>3</v>
      </c>
      <c r="E6" s="2"/>
      <c r="F6" s="15">
        <f t="shared" ref="F6:F18" si="0">TRUNC(E6*0.225,2)</f>
        <v>0</v>
      </c>
      <c r="G6" s="11">
        <f t="shared" ref="G6:G10" si="1">SUM(E6:F6)*4</f>
        <v>0</v>
      </c>
      <c r="I6" s="12">
        <f t="shared" ref="I6:I10" si="2">E6*4</f>
        <v>0</v>
      </c>
      <c r="J6" s="12">
        <f t="shared" ref="J6:J10" si="3">F6*4</f>
        <v>0</v>
      </c>
    </row>
    <row r="7" spans="3:10" x14ac:dyDescent="0.25">
      <c r="C7" s="13" t="s">
        <v>5</v>
      </c>
      <c r="D7" s="14" t="s">
        <v>3</v>
      </c>
      <c r="E7" s="2"/>
      <c r="F7" s="15">
        <f t="shared" si="0"/>
        <v>0</v>
      </c>
      <c r="G7" s="11">
        <f t="shared" si="1"/>
        <v>0</v>
      </c>
      <c r="I7" s="12">
        <f t="shared" si="2"/>
        <v>0</v>
      </c>
      <c r="J7" s="12">
        <f t="shared" si="3"/>
        <v>0</v>
      </c>
    </row>
    <row r="8" spans="3:10" x14ac:dyDescent="0.25">
      <c r="C8" s="13" t="s">
        <v>6</v>
      </c>
      <c r="D8" s="14" t="s">
        <v>3</v>
      </c>
      <c r="E8" s="2"/>
      <c r="F8" s="15">
        <f t="shared" si="0"/>
        <v>0</v>
      </c>
      <c r="G8" s="11">
        <f t="shared" si="1"/>
        <v>0</v>
      </c>
      <c r="I8" s="12">
        <f t="shared" si="2"/>
        <v>0</v>
      </c>
      <c r="J8" s="12">
        <f t="shared" si="3"/>
        <v>0</v>
      </c>
    </row>
    <row r="9" spans="3:10" x14ac:dyDescent="0.25">
      <c r="C9" s="13" t="s">
        <v>7</v>
      </c>
      <c r="D9" s="14" t="s">
        <v>3</v>
      </c>
      <c r="E9" s="2"/>
      <c r="F9" s="15">
        <f t="shared" si="0"/>
        <v>0</v>
      </c>
      <c r="G9" s="11">
        <f t="shared" si="1"/>
        <v>0</v>
      </c>
      <c r="I9" s="12">
        <f t="shared" si="2"/>
        <v>0</v>
      </c>
      <c r="J9" s="12">
        <f t="shared" si="3"/>
        <v>0</v>
      </c>
    </row>
    <row r="10" spans="3:10" x14ac:dyDescent="0.25">
      <c r="C10" s="13" t="s">
        <v>8</v>
      </c>
      <c r="D10" s="14" t="s">
        <v>3</v>
      </c>
      <c r="E10" s="2"/>
      <c r="F10" s="15">
        <f t="shared" si="0"/>
        <v>0</v>
      </c>
      <c r="G10" s="11">
        <f t="shared" si="1"/>
        <v>0</v>
      </c>
      <c r="I10" s="12">
        <f t="shared" si="2"/>
        <v>0</v>
      </c>
      <c r="J10" s="12">
        <f t="shared" si="3"/>
        <v>0</v>
      </c>
    </row>
    <row r="11" spans="3:10" x14ac:dyDescent="0.25">
      <c r="C11" s="13" t="s">
        <v>9</v>
      </c>
      <c r="D11" s="14" t="s">
        <v>10</v>
      </c>
      <c r="E11" s="2"/>
      <c r="F11" s="15">
        <f t="shared" si="0"/>
        <v>0</v>
      </c>
      <c r="G11" s="16">
        <f>SUM(E11:F11)*1</f>
        <v>0</v>
      </c>
      <c r="I11" s="12">
        <f>E11*1</f>
        <v>0</v>
      </c>
      <c r="J11" s="12">
        <f>F11*1</f>
        <v>0</v>
      </c>
    </row>
    <row r="12" spans="3:10" x14ac:dyDescent="0.25">
      <c r="C12" s="13" t="s">
        <v>11</v>
      </c>
      <c r="D12" s="14" t="s">
        <v>10</v>
      </c>
      <c r="E12" s="2"/>
      <c r="F12" s="15">
        <f t="shared" si="0"/>
        <v>0</v>
      </c>
      <c r="G12" s="16">
        <f t="shared" ref="G12:G18" si="4">SUM(E12:F12)*1</f>
        <v>0</v>
      </c>
      <c r="I12" s="12">
        <f t="shared" ref="I12:I18" si="5">E12*1</f>
        <v>0</v>
      </c>
      <c r="J12" s="12">
        <f t="shared" ref="J12:J18" si="6">F12*1</f>
        <v>0</v>
      </c>
    </row>
    <row r="13" spans="3:10" x14ac:dyDescent="0.25">
      <c r="C13" s="13" t="s">
        <v>12</v>
      </c>
      <c r="D13" s="14" t="s">
        <v>10</v>
      </c>
      <c r="E13" s="2"/>
      <c r="F13" s="15">
        <f t="shared" si="0"/>
        <v>0</v>
      </c>
      <c r="G13" s="16">
        <f t="shared" si="4"/>
        <v>0</v>
      </c>
      <c r="I13" s="12">
        <f t="shared" si="5"/>
        <v>0</v>
      </c>
      <c r="J13" s="12">
        <f t="shared" si="6"/>
        <v>0</v>
      </c>
    </row>
    <row r="14" spans="3:10" x14ac:dyDescent="0.25">
      <c r="C14" s="13" t="s">
        <v>13</v>
      </c>
      <c r="D14" s="14" t="s">
        <v>10</v>
      </c>
      <c r="E14" s="2"/>
      <c r="F14" s="15">
        <f t="shared" si="0"/>
        <v>0</v>
      </c>
      <c r="G14" s="16">
        <f t="shared" si="4"/>
        <v>0</v>
      </c>
      <c r="I14" s="12">
        <f t="shared" si="5"/>
        <v>0</v>
      </c>
      <c r="J14" s="12">
        <f t="shared" si="6"/>
        <v>0</v>
      </c>
    </row>
    <row r="15" spans="3:10" x14ac:dyDescent="0.25">
      <c r="C15" s="13" t="s">
        <v>14</v>
      </c>
      <c r="D15" s="14" t="s">
        <v>10</v>
      </c>
      <c r="E15" s="2"/>
      <c r="F15" s="15">
        <f t="shared" si="0"/>
        <v>0</v>
      </c>
      <c r="G15" s="16">
        <f t="shared" si="4"/>
        <v>0</v>
      </c>
      <c r="I15" s="12">
        <f t="shared" si="5"/>
        <v>0</v>
      </c>
      <c r="J15" s="12">
        <f t="shared" si="6"/>
        <v>0</v>
      </c>
    </row>
    <row r="16" spans="3:10" x14ac:dyDescent="0.25">
      <c r="C16" s="13" t="s">
        <v>15</v>
      </c>
      <c r="D16" s="14" t="s">
        <v>10</v>
      </c>
      <c r="E16" s="2"/>
      <c r="F16" s="15">
        <f t="shared" si="0"/>
        <v>0</v>
      </c>
      <c r="G16" s="16">
        <f t="shared" si="4"/>
        <v>0</v>
      </c>
      <c r="I16" s="12">
        <f t="shared" si="5"/>
        <v>0</v>
      </c>
      <c r="J16" s="12">
        <f t="shared" si="6"/>
        <v>0</v>
      </c>
    </row>
    <row r="17" spans="3:10" x14ac:dyDescent="0.25">
      <c r="C17" s="13" t="s">
        <v>16</v>
      </c>
      <c r="D17" s="14" t="s">
        <v>10</v>
      </c>
      <c r="E17" s="2"/>
      <c r="F17" s="15">
        <f t="shared" si="0"/>
        <v>0</v>
      </c>
      <c r="G17" s="16">
        <f t="shared" si="4"/>
        <v>0</v>
      </c>
      <c r="I17" s="12">
        <f t="shared" si="5"/>
        <v>0</v>
      </c>
      <c r="J17" s="12">
        <f t="shared" si="6"/>
        <v>0</v>
      </c>
    </row>
    <row r="18" spans="3:10" ht="15.75" thickBot="1" x14ac:dyDescent="0.3">
      <c r="C18" s="17" t="s">
        <v>17</v>
      </c>
      <c r="D18" s="18" t="s">
        <v>10</v>
      </c>
      <c r="E18" s="30"/>
      <c r="F18" s="15">
        <f t="shared" si="0"/>
        <v>0</v>
      </c>
      <c r="G18" s="16">
        <f t="shared" si="4"/>
        <v>0</v>
      </c>
      <c r="I18" s="12">
        <f t="shared" si="5"/>
        <v>0</v>
      </c>
      <c r="J18" s="12">
        <f t="shared" si="6"/>
        <v>0</v>
      </c>
    </row>
    <row r="19" spans="3:10" ht="15.75" thickBot="1" x14ac:dyDescent="0.3">
      <c r="C19" s="19"/>
      <c r="D19" s="19"/>
      <c r="E19" s="19"/>
      <c r="F19" s="20"/>
      <c r="G19" s="20"/>
    </row>
    <row r="20" spans="3:10" ht="21.75" customHeight="1" thickBot="1" x14ac:dyDescent="0.3">
      <c r="C20" s="21" t="s">
        <v>21</v>
      </c>
      <c r="D20" s="22"/>
      <c r="E20" s="22"/>
      <c r="F20" s="22"/>
      <c r="G20" s="23">
        <f>SUM(G5:G18)</f>
        <v>0</v>
      </c>
    </row>
    <row r="21" spans="3:10" ht="15.75" thickBot="1" x14ac:dyDescent="0.3">
      <c r="C21" s="19"/>
      <c r="D21" s="19"/>
      <c r="E21" s="19"/>
      <c r="F21" s="20"/>
      <c r="G21" s="20"/>
    </row>
    <row r="22" spans="3:10" ht="21.75" customHeight="1" thickBot="1" x14ac:dyDescent="0.3">
      <c r="C22" s="24"/>
      <c r="D22" s="25" t="s">
        <v>22</v>
      </c>
      <c r="E22" s="25"/>
      <c r="F22" s="25"/>
      <c r="G22" s="23">
        <f>SUM(I5:I18)</f>
        <v>0</v>
      </c>
    </row>
    <row r="23" spans="3:10" ht="16.5" thickBot="1" x14ac:dyDescent="0.3">
      <c r="E23" s="26"/>
      <c r="F23" s="27"/>
      <c r="G23" s="28"/>
    </row>
    <row r="24" spans="3:10" ht="21.75" customHeight="1" thickBot="1" x14ac:dyDescent="0.3">
      <c r="D24" s="25" t="s">
        <v>23</v>
      </c>
      <c r="E24" s="25"/>
      <c r="F24" s="25"/>
      <c r="G24" s="23">
        <f>SUM(J5:J18)</f>
        <v>0</v>
      </c>
    </row>
    <row r="26" spans="3:10" ht="15.75" x14ac:dyDescent="0.25">
      <c r="F26" s="29"/>
      <c r="G26" s="28"/>
    </row>
    <row r="28" spans="3:10" ht="15.75" x14ac:dyDescent="0.25">
      <c r="F28" s="29"/>
      <c r="G28" s="28"/>
    </row>
  </sheetData>
  <sheetProtection algorithmName="SHA-512" hashValue="eei77wlcxDTIQaH0b3pjJqfR2RaEkduK/2YnPkY9qIyG+HxQMYSKwbvo56lmhHdtIM9AqDBF0FlXlig8OpLJCg==" saltValue="UYj0zpQ/B4arcGHgsfEbdg==" spinCount="100000" sheet="1" objects="1" scenarios="1"/>
  <mergeCells count="3">
    <mergeCell ref="C20:F20"/>
    <mergeCell ref="D22:F22"/>
    <mergeCell ref="D24:F24"/>
  </mergeCells>
  <dataValidations count="7">
    <dataValidation type="decimal" operator="lessThanOrEqual" allowBlank="1" showInputMessage="1" showErrorMessage="1" errorTitle="ATENÇÃO!" error="O valor tem de ser igual ou menor do que R$8.890,50 " sqref="E5" xr:uid="{11CB608E-A4A8-4E38-8A23-1F050B58C559}">
      <formula1>8890.5</formula1>
    </dataValidation>
    <dataValidation type="decimal" operator="lessThanOrEqual" allowBlank="1" showInputMessage="1" showErrorMessage="1" errorTitle="ATENÇÃO!" error="O valor tem de ser igual ou menor do que R$5.133,70" sqref="E6" xr:uid="{0BD0E3A7-B02E-44B0-A981-0ADE987988D8}">
      <formula1>5133.7</formula1>
    </dataValidation>
    <dataValidation type="decimal" operator="lessThanOrEqual" allowBlank="1" showInputMessage="1" showErrorMessage="1" errorTitle="ATENÇÃO!" error="O valor tem de ser igual ou menor que R$77.274,33 " sqref="E7" xr:uid="{6B64FB5B-8CCE-4F5F-AE52-530EE4E30935}">
      <formula1>77274.33</formula1>
    </dataValidation>
    <dataValidation type="decimal" operator="lessThanOrEqual" allowBlank="1" showInputMessage="1" showErrorMessage="1" errorTitle="ATENÇÃO!" error="O valor tem de ser igual ou menor do que R$42.645,38" sqref="E8" xr:uid="{AFAD76C6-3602-48F2-AAD1-C2A0322A3105}">
      <formula1>42645.38</formula1>
    </dataValidation>
    <dataValidation type="decimal" operator="lessThanOrEqual" allowBlank="1" showInputMessage="1" showErrorMessage="1" errorTitle="ATENÇÃO!" error="O valor tem de ser igual ou menor do que R$43.743,33" sqref="E9" xr:uid="{13A775B4-1903-4DA7-BC24-492001ABD6E0}">
      <formula1>43743.33</formula1>
    </dataValidation>
    <dataValidation type="decimal" operator="lessThanOrEqual" allowBlank="1" showInputMessage="1" showErrorMessage="1" errorTitle="ATENÇÃO!" error="O valor tem de ser igual ou menor do que R$24.053,08" sqref="E10" xr:uid="{1D5D96D6-6CC8-4E98-B6A2-8A54F79B32D9}">
      <formula1>24053.08</formula1>
    </dataValidation>
    <dataValidation type="decimal" operator="lessThanOrEqual" allowBlank="1" showInputMessage="1" showErrorMessage="1" errorTitle="ATENÇÃO!" error="O valor tem de ser igual ou inferior a R$15.176,33" sqref="E11:E19 E21" xr:uid="{A4900ACF-7ED2-43D2-8A82-69069FB652DA}">
      <formula1>15176.33</formula1>
    </dataValidation>
  </dataValidation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46FC78E9DAA7468FEFE956425FE6ED" ma:contentTypeVersion="17" ma:contentTypeDescription="Crie um novo documento." ma:contentTypeScope="" ma:versionID="a3d0353649c24c112b1d2ac831db02a2">
  <xsd:schema xmlns:xsd="http://www.w3.org/2001/XMLSchema" xmlns:xs="http://www.w3.org/2001/XMLSchema" xmlns:p="http://schemas.microsoft.com/office/2006/metadata/properties" xmlns:ns2="560cca0d-35ea-4002-ac47-83492c783f9b" xmlns:ns3="f41e4967-f77e-4162-aa81-3b08026accb9" targetNamespace="http://schemas.microsoft.com/office/2006/metadata/properties" ma:root="true" ma:fieldsID="aa143e40be97d1df07b5757c637a501c" ns2:_="" ns3:_="">
    <xsd:import namespace="560cca0d-35ea-4002-ac47-83492c783f9b"/>
    <xsd:import namespace="f41e4967-f77e-4162-aa81-3b08026ac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0cca0d-35ea-4002-ac47-83492c783f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1577935-f3ef-4477-88ef-d25db4c16c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e4967-f77e-4162-aa81-3b08026accb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f95e1e5-fc1a-49cd-9429-c9762278c382}" ma:internalName="TaxCatchAll" ma:showField="CatchAllData" ma:web="f41e4967-f77e-4162-aa81-3b08026acc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0cca0d-35ea-4002-ac47-83492c783f9b">
      <Terms xmlns="http://schemas.microsoft.com/office/infopath/2007/PartnerControls"/>
    </lcf76f155ced4ddcb4097134ff3c332f>
    <TaxCatchAll xmlns="f41e4967-f77e-4162-aa81-3b08026accb9" xsi:nil="true"/>
  </documentManagement>
</p:properties>
</file>

<file path=customXml/itemProps1.xml><?xml version="1.0" encoding="utf-8"?>
<ds:datastoreItem xmlns:ds="http://schemas.openxmlformats.org/officeDocument/2006/customXml" ds:itemID="{113B0503-77CD-43A9-A7A1-DB0A9D6DB408}"/>
</file>

<file path=customXml/itemProps2.xml><?xml version="1.0" encoding="utf-8"?>
<ds:datastoreItem xmlns:ds="http://schemas.openxmlformats.org/officeDocument/2006/customXml" ds:itemID="{96D66F79-9C09-46F5-A9C5-DBE189E13692}"/>
</file>

<file path=customXml/itemProps3.xml><?xml version="1.0" encoding="utf-8"?>
<ds:datastoreItem xmlns:ds="http://schemas.openxmlformats.org/officeDocument/2006/customXml" ds:itemID="{B8380376-2881-42F7-BAB6-5F9232FC94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VALORES ORIGINALMENTE OFERTADOS</vt:lpstr>
    </vt:vector>
  </TitlesOfParts>
  <Company>BDMG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Vieira de Souza Junior</dc:creator>
  <cp:lastModifiedBy>Sergio Vieira de Souza Junior</cp:lastModifiedBy>
  <dcterms:created xsi:type="dcterms:W3CDTF">2023-09-27T21:12:10Z</dcterms:created>
  <dcterms:modified xsi:type="dcterms:W3CDTF">2023-10-11T18:37:31Z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0x010100A846FC78E9DAA7468FEFE956425FE6ED</vt:lpwstr>
  </property>
</Properties>
</file>